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INGRESOS\Cuenta Publica\2020\3 Jul Sept\MPIO\PUBLICACION\"/>
    </mc:Choice>
  </mc:AlternateContent>
  <bookViews>
    <workbookView xWindow="120" yWindow="45" windowWidth="15600" windowHeight="8250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" i="6" l="1"/>
  <c r="G5" i="6"/>
  <c r="F5" i="6"/>
  <c r="E5" i="6"/>
  <c r="D5" i="6"/>
  <c r="H13" i="6"/>
  <c r="G13" i="6"/>
  <c r="F13" i="6"/>
  <c r="E13" i="6"/>
  <c r="D13" i="6"/>
  <c r="H23" i="6"/>
  <c r="G23" i="6"/>
  <c r="F23" i="6"/>
  <c r="E23" i="6"/>
  <c r="D23" i="6"/>
  <c r="H33" i="6"/>
  <c r="G33" i="6"/>
  <c r="F33" i="6"/>
  <c r="E33" i="6"/>
  <c r="D33" i="6"/>
  <c r="H43" i="6"/>
  <c r="G43" i="6"/>
  <c r="F43" i="6"/>
  <c r="E43" i="6"/>
  <c r="D43" i="6"/>
  <c r="H53" i="6"/>
  <c r="G53" i="6"/>
  <c r="F53" i="6"/>
  <c r="E53" i="6"/>
  <c r="D53" i="6"/>
  <c r="H57" i="6"/>
  <c r="G57" i="6"/>
  <c r="F57" i="6"/>
  <c r="E57" i="6"/>
  <c r="D57" i="6"/>
  <c r="H65" i="6"/>
  <c r="G65" i="6"/>
  <c r="F65" i="6"/>
  <c r="E65" i="6"/>
  <c r="D65" i="6"/>
  <c r="H69" i="6"/>
  <c r="G69" i="6"/>
  <c r="F69" i="6"/>
  <c r="E69" i="6"/>
  <c r="D69" i="6"/>
  <c r="C69" i="6"/>
  <c r="C65" i="6"/>
  <c r="C57" i="6"/>
  <c r="C53" i="6"/>
  <c r="C43" i="6"/>
  <c r="C33" i="6"/>
  <c r="C23" i="6"/>
  <c r="C13" i="6"/>
  <c r="C5" i="6"/>
  <c r="C77" i="6" l="1"/>
  <c r="E77" i="6"/>
  <c r="G77" i="6"/>
  <c r="F77" i="6"/>
  <c r="D77" i="6"/>
  <c r="H77" i="6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<sst xmlns="http://schemas.openxmlformats.org/spreadsheetml/2006/main" count="91" uniqueCount="91">
  <si>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</si>
  <si>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</si>
  <si>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</si>
  <si>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</si>
  <si>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</si>
  <si>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</si>
  <si>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</si>
  <si>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</si>
  <si>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</si>
  <si>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</si>
  <si>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</si>
  <si>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</si>
  <si>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</si>
  <si>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</si>
  <si>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</si>
  <si>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</si>
  <si>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</si>
  <si>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</si>
  <si>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</si>
  <si>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</si>
  <si>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</si>
  <si>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</si>
  <si>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</si>
  <si>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</si>
  <si>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</si>
  <si>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</si>
  <si>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</si>
  <si>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</si>
  <si>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</si>
  <si>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</si>
  <si>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</si>
  <si>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</si>
  <si>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</si>
  <si>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</si>
  <si>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</si>
  <si>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</si>
  <si>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</si>
  <si>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</si>
  <si>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</si>
  <si>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</si>
  <si>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</si>
  <si>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</si>
  <si>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</si>
  <si>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</si>
  <si>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</si>
  <si>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</si>
  <si>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</si>
  <si>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</si>
  <si>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</si>
  <si>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</si>
  <si>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</si>
  <si>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</si>
  <si>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</si>
  <si>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</si>
  <si>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</si>
  <si>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</si>
  <si>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</si>
  <si>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</si>
  <si>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</si>
  <si>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</si>
  <si>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</si>
  <si>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</si>
  <si>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</si>
  <si>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</si>
  <si>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</si>
  <si>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</si>
  <si>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</si>
  <si>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</si>
  <si>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</si>
  <si>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</si>
  <si>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</si>
  <si>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</si>
  <si>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</si>
  <si>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</si>
  <si>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</si>
  <si>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</si>
  <si>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</si>
  <si>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</si>
  <si>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</si>
  <si>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</si>
  <si>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</si>
  <si>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</si>
  <si>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</si>
  <si>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 LUIS DE LA PAZ, GTO.
ESTADO ANALÍTICO DEL EJERCICIO DEL PRESUPUESTO DE EGRESOS POR OBJETO DEL GASTO (CAPÍTULO Y CONCEPTO)
 AL 30 DE SEPTIEMBRE DEL 2020</t>
  </si>
  <si>
    <t>Bajo protesta de decir verdad declaramos que los Estados Financieros y sus notas, son razonablemente correctos y son responsabilidad del emisor.</t>
  </si>
  <si>
    <t xml:space="preserve">                                  ____________________________________________</t>
  </si>
  <si>
    <t>___________________________________________</t>
  </si>
  <si>
    <t xml:space="preserve">                  T.S.U. Luis Gerardo Sánchez Sánchez </t>
  </si>
  <si>
    <t xml:space="preserve">  C.P. Sandra Alicia Hurtado Pérez
          </t>
  </si>
  <si>
    <t xml:space="preserve">            Presidente Municipal</t>
  </si>
  <si>
    <t xml:space="preserve">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</si>
</sst>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" fillId="0" borderId="2" xfId="0" applyFont="1" applyFill="1" applyBorder="1" applyProtection="1">
      <protection locked="0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5" fillId="0" borderId="7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8" fillId="0" borderId="0" xfId="0" applyFont="1"/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wrapText="1"/>
      <protection locked="0"/>
    </xf>
    <xf numFmtId="4" fontId="2" fillId="0" borderId="0" xfId="8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8" applyFont="1" applyBorder="1" applyAlignment="1" applyProtection="1">
      <alignment horizontal="center" vertical="top"/>
      <protection locked="0"/>
    </xf>
    <xf numFmtId="0" fontId="1" fillId="0" borderId="0" xfId="8" applyFont="1" applyAlignment="1" applyProtection="1">
      <alignment horizontal="center"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3" xfId="9" applyFont="1" applyFill="1" applyBorder="1" applyAlignment="1" applyProtection="1">
      <alignment horizontal="center" vertical="center" wrapText="1"/>
      <protection locked="0"/>
    </xf>
    <xf numFmtId="0" fontId="5" fillId="2" borderId="14" xfId="9" applyFont="1" applyFill="1" applyBorder="1" applyAlignment="1" applyProtection="1">
      <alignment horizontal="center" vertical="center" wrapText="1"/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1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0" xfId="9" applyFont="1" applyFill="1" applyBorder="1" applyAlignment="1">
      <alignment horizontal="center" vertical="center"/>
    </xf>
    <xf numFmtId="0" fontId="1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topLeftCell="A57" workbookViewId="0">
      <selection activeCell="F95" sqref="F9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5" t="s">
        <v>83</v>
      </c>
      <c r="B1" s="26"/>
      <c r="C1" s="26"/>
      <c r="D1" s="26"/>
      <c r="E1" s="26"/>
      <c r="F1" s="26"/>
      <c r="G1" s="26"/>
      <c r="H1" s="27"/>
    </row>
    <row r="2" spans="1:8" x14ac:dyDescent="0.2">
      <c r="A2" s="30" t="s">
        <v>9</v>
      </c>
      <c r="B2" s="31"/>
      <c r="C2" s="25" t="s">
        <v>15</v>
      </c>
      <c r="D2" s="26"/>
      <c r="E2" s="26"/>
      <c r="F2" s="26"/>
      <c r="G2" s="27"/>
      <c r="H2" s="28" t="s">
        <v>14</v>
      </c>
    </row>
    <row r="3" spans="1:8" ht="24.95" customHeight="1" x14ac:dyDescent="0.2">
      <c r="A3" s="32"/>
      <c r="B3" s="33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9"/>
    </row>
    <row r="4" spans="1:8" x14ac:dyDescent="0.2">
      <c r="A4" s="34"/>
      <c r="B4" s="35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5" t="s">
        <v>16</v>
      </c>
      <c r="B5" s="4"/>
      <c r="C5" s="11">
        <f t="shared" ref="C5:H5" si="0">SUM(C6:C12)</f>
        <v>174038535.19</v>
      </c>
      <c r="D5" s="11">
        <f t="shared" si="0"/>
        <v>-559087.35999999987</v>
      </c>
      <c r="E5" s="11">
        <f t="shared" si="0"/>
        <v>173479447.83000001</v>
      </c>
      <c r="F5" s="11">
        <f t="shared" si="0"/>
        <v>111734553.11</v>
      </c>
      <c r="G5" s="11">
        <f t="shared" si="0"/>
        <v>111702013.24999999</v>
      </c>
      <c r="H5" s="11">
        <f t="shared" si="0"/>
        <v>61744894.719999999</v>
      </c>
    </row>
    <row r="6" spans="1:8" x14ac:dyDescent="0.2">
      <c r="A6" s="2"/>
      <c r="B6" s="8" t="s">
        <v>25</v>
      </c>
      <c r="C6" s="12">
        <v>71069146.670000002</v>
      </c>
      <c r="D6" s="12">
        <v>-135034.18</v>
      </c>
      <c r="E6" s="12">
        <v>70934112.489999995</v>
      </c>
      <c r="F6" s="12">
        <v>51966265.039999999</v>
      </c>
      <c r="G6" s="12">
        <v>51933725.18</v>
      </c>
      <c r="H6" s="12">
        <v>18967847.449999999</v>
      </c>
    </row>
    <row r="7" spans="1:8" x14ac:dyDescent="0.2">
      <c r="A7" s="2"/>
      <c r="B7" s="8" t="s">
        <v>26</v>
      </c>
      <c r="C7" s="12">
        <v>21130578.02</v>
      </c>
      <c r="D7" s="12">
        <v>938100</v>
      </c>
      <c r="E7" s="12">
        <v>22068678.02</v>
      </c>
      <c r="F7" s="12">
        <v>15432264.460000001</v>
      </c>
      <c r="G7" s="12">
        <v>15432264.460000001</v>
      </c>
      <c r="H7" s="12">
        <v>6636413.5599999996</v>
      </c>
    </row>
    <row r="8" spans="1:8" x14ac:dyDescent="0.2">
      <c r="A8" s="2"/>
      <c r="B8" s="8" t="s">
        <v>27</v>
      </c>
      <c r="C8" s="12">
        <v>42176911.649999999</v>
      </c>
      <c r="D8" s="12">
        <v>353781.56</v>
      </c>
      <c r="E8" s="12">
        <v>42530693.210000001</v>
      </c>
      <c r="F8" s="12">
        <v>23047311.579999998</v>
      </c>
      <c r="G8" s="12">
        <v>23047311.579999998</v>
      </c>
      <c r="H8" s="12">
        <v>19483381.629999999</v>
      </c>
    </row>
    <row r="9" spans="1:8" x14ac:dyDescent="0.2">
      <c r="A9" s="2"/>
      <c r="B9" s="8" t="s">
        <v>1</v>
      </c>
      <c r="C9" s="12">
        <v>30357964.780000001</v>
      </c>
      <c r="D9" s="12">
        <v>-164355.19</v>
      </c>
      <c r="E9" s="12">
        <v>30193609.59</v>
      </c>
      <c r="F9" s="12">
        <v>15485357.039999999</v>
      </c>
      <c r="G9" s="12">
        <v>15485357.039999999</v>
      </c>
      <c r="H9" s="12">
        <v>14708252.550000001</v>
      </c>
    </row>
    <row r="10" spans="1:8" x14ac:dyDescent="0.2">
      <c r="A10" s="2"/>
      <c r="B10" s="8" t="s">
        <v>28</v>
      </c>
      <c r="C10" s="12">
        <v>9303934.0700000003</v>
      </c>
      <c r="D10" s="12">
        <v>-1551579.55</v>
      </c>
      <c r="E10" s="12">
        <v>7752354.5199999996</v>
      </c>
      <c r="F10" s="12">
        <v>5803354.9900000002</v>
      </c>
      <c r="G10" s="12">
        <v>5803354.9900000002</v>
      </c>
      <c r="H10" s="12">
        <v>1948999.53</v>
      </c>
    </row>
    <row r="11" spans="1:8" x14ac:dyDescent="0.2">
      <c r="A11" s="2"/>
      <c r="B11" s="8" t="s">
        <v>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x14ac:dyDescent="0.2">
      <c r="A12" s="2"/>
      <c r="B12" s="8" t="s">
        <v>29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x14ac:dyDescent="0.2">
      <c r="A13" s="15" t="s">
        <v>17</v>
      </c>
      <c r="B13" s="4"/>
      <c r="C13" s="12">
        <f t="shared" ref="C13:H13" si="1">SUM(C14:C22)</f>
        <v>22188077.899999999</v>
      </c>
      <c r="D13" s="12">
        <f t="shared" si="1"/>
        <v>2873902.8300000005</v>
      </c>
      <c r="E13" s="12">
        <f t="shared" si="1"/>
        <v>25061980.73</v>
      </c>
      <c r="F13" s="12">
        <f t="shared" si="1"/>
        <v>17417350.109999999</v>
      </c>
      <c r="G13" s="12">
        <f t="shared" si="1"/>
        <v>16885912.650000002</v>
      </c>
      <c r="H13" s="12">
        <f t="shared" si="1"/>
        <v>7644630.6200000001</v>
      </c>
    </row>
    <row r="14" spans="1:8" x14ac:dyDescent="0.2">
      <c r="A14" s="2"/>
      <c r="B14" s="8" t="s">
        <v>30</v>
      </c>
      <c r="C14" s="12">
        <v>3280779.9</v>
      </c>
      <c r="D14" s="12">
        <v>-553209</v>
      </c>
      <c r="E14" s="12">
        <v>2727570.9</v>
      </c>
      <c r="F14" s="12">
        <v>1699421</v>
      </c>
      <c r="G14" s="12">
        <v>1649232.98</v>
      </c>
      <c r="H14" s="12">
        <v>1028149.9</v>
      </c>
    </row>
    <row r="15" spans="1:8" x14ac:dyDescent="0.2">
      <c r="A15" s="2"/>
      <c r="B15" s="8" t="s">
        <v>31</v>
      </c>
      <c r="C15" s="12">
        <v>1829750</v>
      </c>
      <c r="D15" s="12">
        <v>-379763.5</v>
      </c>
      <c r="E15" s="12">
        <v>1449986.5</v>
      </c>
      <c r="F15" s="12">
        <v>1647904.28</v>
      </c>
      <c r="G15" s="12">
        <v>1630531.51</v>
      </c>
      <c r="H15" s="12">
        <v>-197917.78</v>
      </c>
    </row>
    <row r="16" spans="1:8" x14ac:dyDescent="0.2">
      <c r="A16" s="2"/>
      <c r="B16" s="8" t="s">
        <v>32</v>
      </c>
      <c r="C16" s="12">
        <v>370000</v>
      </c>
      <c r="D16" s="12">
        <v>-39400</v>
      </c>
      <c r="E16" s="12">
        <v>330600</v>
      </c>
      <c r="F16" s="12">
        <v>194988.54</v>
      </c>
      <c r="G16" s="12">
        <v>155278.34</v>
      </c>
      <c r="H16" s="12">
        <v>135611.46</v>
      </c>
    </row>
    <row r="17" spans="1:8" x14ac:dyDescent="0.2">
      <c r="A17" s="2"/>
      <c r="B17" s="8" t="s">
        <v>33</v>
      </c>
      <c r="C17" s="12">
        <v>3101280</v>
      </c>
      <c r="D17" s="12">
        <v>2422761.29</v>
      </c>
      <c r="E17" s="12">
        <v>5524041.29</v>
      </c>
      <c r="F17" s="12">
        <v>3880682.94</v>
      </c>
      <c r="G17" s="12">
        <v>3861372.94</v>
      </c>
      <c r="H17" s="12">
        <v>1643358.35</v>
      </c>
    </row>
    <row r="18" spans="1:8" x14ac:dyDescent="0.2">
      <c r="A18" s="2"/>
      <c r="B18" s="8" t="s">
        <v>34</v>
      </c>
      <c r="C18" s="12">
        <v>894125</v>
      </c>
      <c r="D18" s="12">
        <v>354005.26</v>
      </c>
      <c r="E18" s="12">
        <v>1248130.26</v>
      </c>
      <c r="F18" s="12">
        <v>749702.01</v>
      </c>
      <c r="G18" s="12">
        <v>696175.63</v>
      </c>
      <c r="H18" s="12">
        <v>498428.25</v>
      </c>
    </row>
    <row r="19" spans="1:8" x14ac:dyDescent="0.2">
      <c r="A19" s="2"/>
      <c r="B19" s="8" t="s">
        <v>35</v>
      </c>
      <c r="C19" s="12">
        <v>10058831.5</v>
      </c>
      <c r="D19" s="12">
        <v>478066.19</v>
      </c>
      <c r="E19" s="12">
        <v>10536897.689999999</v>
      </c>
      <c r="F19" s="12">
        <v>8015239.04</v>
      </c>
      <c r="G19" s="12">
        <v>7877277.9000000004</v>
      </c>
      <c r="H19" s="12">
        <v>2521658.65</v>
      </c>
    </row>
    <row r="20" spans="1:8" x14ac:dyDescent="0.2">
      <c r="A20" s="2"/>
      <c r="B20" s="8" t="s">
        <v>36</v>
      </c>
      <c r="C20" s="12">
        <v>1967427</v>
      </c>
      <c r="D20" s="12">
        <v>578422.21</v>
      </c>
      <c r="E20" s="12">
        <v>2545849.21</v>
      </c>
      <c r="F20" s="12">
        <v>908421.8</v>
      </c>
      <c r="G20" s="12">
        <v>766699.86</v>
      </c>
      <c r="H20" s="12">
        <v>1637427.41</v>
      </c>
    </row>
    <row r="21" spans="1:8" x14ac:dyDescent="0.2">
      <c r="A21" s="2"/>
      <c r="B21" s="8" t="s">
        <v>37</v>
      </c>
      <c r="C21" s="12">
        <v>180000</v>
      </c>
      <c r="D21" s="12">
        <v>-2340.8000000000002</v>
      </c>
      <c r="E21" s="12">
        <v>177659.2</v>
      </c>
      <c r="F21" s="12">
        <v>64687.4</v>
      </c>
      <c r="G21" s="12">
        <v>24261.4</v>
      </c>
      <c r="H21" s="12">
        <v>112971.8</v>
      </c>
    </row>
    <row r="22" spans="1:8" x14ac:dyDescent="0.2">
      <c r="A22" s="2"/>
      <c r="B22" s="8" t="s">
        <v>38</v>
      </c>
      <c r="C22" s="12">
        <v>505884.5</v>
      </c>
      <c r="D22" s="12">
        <v>15361.18</v>
      </c>
      <c r="E22" s="12">
        <v>521245.68</v>
      </c>
      <c r="F22" s="12">
        <v>256303.1</v>
      </c>
      <c r="G22" s="12">
        <v>225082.09</v>
      </c>
      <c r="H22" s="12">
        <v>264942.58</v>
      </c>
    </row>
    <row r="23" spans="1:8" x14ac:dyDescent="0.2">
      <c r="A23" s="15" t="s">
        <v>18</v>
      </c>
      <c r="B23" s="4"/>
      <c r="C23" s="12">
        <f t="shared" ref="C23:H23" si="2">SUM(C24:C32)</f>
        <v>37009526.589999996</v>
      </c>
      <c r="D23" s="12">
        <f t="shared" si="2"/>
        <v>5127348.2699999996</v>
      </c>
      <c r="E23" s="12">
        <f t="shared" si="2"/>
        <v>42136874.859999999</v>
      </c>
      <c r="F23" s="12">
        <f t="shared" si="2"/>
        <v>40614236.390000001</v>
      </c>
      <c r="G23" s="12">
        <f t="shared" si="2"/>
        <v>38714951.850000001</v>
      </c>
      <c r="H23" s="12">
        <f t="shared" si="2"/>
        <v>1522638.4700000002</v>
      </c>
    </row>
    <row r="24" spans="1:8" x14ac:dyDescent="0.2">
      <c r="A24" s="2"/>
      <c r="B24" s="8" t="s">
        <v>39</v>
      </c>
      <c r="C24" s="12">
        <v>9903123.4000000004</v>
      </c>
      <c r="D24" s="12">
        <v>177523.14</v>
      </c>
      <c r="E24" s="12">
        <v>10080646.539999999</v>
      </c>
      <c r="F24" s="12">
        <v>15446504.810000001</v>
      </c>
      <c r="G24" s="12">
        <v>15192704.83</v>
      </c>
      <c r="H24" s="12">
        <v>-5365858.2699999996</v>
      </c>
    </row>
    <row r="25" spans="1:8" x14ac:dyDescent="0.2">
      <c r="A25" s="2"/>
      <c r="B25" s="8" t="s">
        <v>40</v>
      </c>
      <c r="C25" s="12">
        <v>5987980.3700000001</v>
      </c>
      <c r="D25" s="12">
        <v>908858.63</v>
      </c>
      <c r="E25" s="12">
        <v>6896839</v>
      </c>
      <c r="F25" s="12">
        <v>6400191.5300000003</v>
      </c>
      <c r="G25" s="12">
        <v>6146437.7699999996</v>
      </c>
      <c r="H25" s="12">
        <v>496647.47</v>
      </c>
    </row>
    <row r="26" spans="1:8" x14ac:dyDescent="0.2">
      <c r="A26" s="2"/>
      <c r="B26" s="8" t="s">
        <v>41</v>
      </c>
      <c r="C26" s="12">
        <v>2746000</v>
      </c>
      <c r="D26" s="12">
        <v>-688345.75</v>
      </c>
      <c r="E26" s="12">
        <v>2057654.25</v>
      </c>
      <c r="F26" s="12">
        <v>1126038.6399999999</v>
      </c>
      <c r="G26" s="12">
        <v>1111538.6399999999</v>
      </c>
      <c r="H26" s="12">
        <v>931615.61</v>
      </c>
    </row>
    <row r="27" spans="1:8" x14ac:dyDescent="0.2">
      <c r="A27" s="2"/>
      <c r="B27" s="8" t="s">
        <v>42</v>
      </c>
      <c r="C27" s="12">
        <v>1620000</v>
      </c>
      <c r="D27" s="12">
        <v>0</v>
      </c>
      <c r="E27" s="12">
        <v>1620000</v>
      </c>
      <c r="F27" s="12">
        <v>1512165.77</v>
      </c>
      <c r="G27" s="12">
        <v>705298.04</v>
      </c>
      <c r="H27" s="12">
        <v>107834.23</v>
      </c>
    </row>
    <row r="28" spans="1:8" x14ac:dyDescent="0.2">
      <c r="A28" s="2"/>
      <c r="B28" s="8" t="s">
        <v>43</v>
      </c>
      <c r="C28" s="12">
        <v>6944451</v>
      </c>
      <c r="D28" s="12">
        <v>1051789.3999999999</v>
      </c>
      <c r="E28" s="12">
        <v>7996240.4000000004</v>
      </c>
      <c r="F28" s="12">
        <v>6789643.9400000004</v>
      </c>
      <c r="G28" s="12">
        <v>6416258.5999999996</v>
      </c>
      <c r="H28" s="12">
        <v>1206596.46</v>
      </c>
    </row>
    <row r="29" spans="1:8" x14ac:dyDescent="0.2">
      <c r="A29" s="2"/>
      <c r="B29" s="8" t="s">
        <v>44</v>
      </c>
      <c r="C29" s="12">
        <v>1387392</v>
      </c>
      <c r="D29" s="12">
        <v>848450</v>
      </c>
      <c r="E29" s="12">
        <v>2235842</v>
      </c>
      <c r="F29" s="12">
        <v>1893342.52</v>
      </c>
      <c r="G29" s="12">
        <v>1871302.52</v>
      </c>
      <c r="H29" s="12">
        <v>342499.48</v>
      </c>
    </row>
    <row r="30" spans="1:8" x14ac:dyDescent="0.2">
      <c r="A30" s="2"/>
      <c r="B30" s="8" t="s">
        <v>45</v>
      </c>
      <c r="C30" s="12">
        <v>822400</v>
      </c>
      <c r="D30" s="12">
        <v>-57574.36</v>
      </c>
      <c r="E30" s="12">
        <v>764825.64</v>
      </c>
      <c r="F30" s="12">
        <v>354254.18</v>
      </c>
      <c r="G30" s="12">
        <v>352932.18</v>
      </c>
      <c r="H30" s="12">
        <v>410571.46</v>
      </c>
    </row>
    <row r="31" spans="1:8" x14ac:dyDescent="0.2">
      <c r="A31" s="2"/>
      <c r="B31" s="8" t="s">
        <v>46</v>
      </c>
      <c r="C31" s="12">
        <v>4830500</v>
      </c>
      <c r="D31" s="12">
        <v>1027848.21</v>
      </c>
      <c r="E31" s="12">
        <v>5858348.21</v>
      </c>
      <c r="F31" s="12">
        <v>5164169.57</v>
      </c>
      <c r="G31" s="12">
        <v>4990553.84</v>
      </c>
      <c r="H31" s="12">
        <v>694178.64</v>
      </c>
    </row>
    <row r="32" spans="1:8" x14ac:dyDescent="0.2">
      <c r="A32" s="2"/>
      <c r="B32" s="8" t="s">
        <v>0</v>
      </c>
      <c r="C32" s="12">
        <v>2767679.82</v>
      </c>
      <c r="D32" s="12">
        <v>1858799</v>
      </c>
      <c r="E32" s="12">
        <v>4626478.82</v>
      </c>
      <c r="F32" s="12">
        <v>1927925.43</v>
      </c>
      <c r="G32" s="12">
        <v>1927925.43</v>
      </c>
      <c r="H32" s="12">
        <v>2698553.39</v>
      </c>
    </row>
    <row r="33" spans="1:8" x14ac:dyDescent="0.2">
      <c r="A33" s="15" t="s">
        <v>19</v>
      </c>
      <c r="B33" s="4"/>
      <c r="C33" s="12">
        <f t="shared" ref="C33:H33" si="3">SUM(C34:C42)</f>
        <v>14459350</v>
      </c>
      <c r="D33" s="12">
        <f t="shared" si="3"/>
        <v>1733324.36</v>
      </c>
      <c r="E33" s="12">
        <f t="shared" si="3"/>
        <v>16192674.359999999</v>
      </c>
      <c r="F33" s="12">
        <f t="shared" si="3"/>
        <v>14230168.640000001</v>
      </c>
      <c r="G33" s="12">
        <f t="shared" si="3"/>
        <v>14206617.9</v>
      </c>
      <c r="H33" s="12">
        <f t="shared" si="3"/>
        <v>1962505.72</v>
      </c>
    </row>
    <row r="34" spans="1:8" x14ac:dyDescent="0.2">
      <c r="A34" s="2"/>
      <c r="B34" s="8" t="s">
        <v>47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 x14ac:dyDescent="0.2">
      <c r="A35" s="2"/>
      <c r="B35" s="8" t="s">
        <v>48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x14ac:dyDescent="0.2">
      <c r="A36" s="2"/>
      <c r="B36" s="8" t="s">
        <v>49</v>
      </c>
      <c r="C36" s="12">
        <v>120000</v>
      </c>
      <c r="D36" s="12">
        <v>-120000</v>
      </c>
      <c r="E36" s="12">
        <v>0</v>
      </c>
      <c r="F36" s="12">
        <v>0</v>
      </c>
      <c r="G36" s="12">
        <v>0</v>
      </c>
      <c r="H36" s="12">
        <v>0</v>
      </c>
    </row>
    <row r="37" spans="1:8" x14ac:dyDescent="0.2">
      <c r="A37" s="2"/>
      <c r="B37" s="8" t="s">
        <v>50</v>
      </c>
      <c r="C37" s="12">
        <v>14339350</v>
      </c>
      <c r="D37" s="12">
        <v>1853324.36</v>
      </c>
      <c r="E37" s="12">
        <v>16192674.359999999</v>
      </c>
      <c r="F37" s="12">
        <v>14230168.640000001</v>
      </c>
      <c r="G37" s="12">
        <v>14206617.9</v>
      </c>
      <c r="H37" s="12">
        <v>1962505.72</v>
      </c>
    </row>
    <row r="38" spans="1:8" x14ac:dyDescent="0.2">
      <c r="A38" s="2"/>
      <c r="B38" s="8" t="s">
        <v>7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1:8" x14ac:dyDescent="0.2">
      <c r="A39" s="2"/>
      <c r="B39" s="8" t="s">
        <v>51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</row>
    <row r="40" spans="1:8" x14ac:dyDescent="0.2">
      <c r="A40" s="2"/>
      <c r="B40" s="8" t="s">
        <v>52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1:8" x14ac:dyDescent="0.2">
      <c r="A41" s="2"/>
      <c r="B41" s="8" t="s">
        <v>3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8" x14ac:dyDescent="0.2">
      <c r="A42" s="2"/>
      <c r="B42" s="8" t="s">
        <v>53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8" x14ac:dyDescent="0.2">
      <c r="A43" s="15" t="s">
        <v>20</v>
      </c>
      <c r="B43" s="4"/>
      <c r="C43" s="12">
        <f t="shared" ref="C43:H43" si="4">SUM(C44:C52)</f>
        <v>6619422.8899999997</v>
      </c>
      <c r="D43" s="12">
        <f t="shared" si="4"/>
        <v>1681664.4500000002</v>
      </c>
      <c r="E43" s="12">
        <f t="shared" si="4"/>
        <v>8301087.3399999999</v>
      </c>
      <c r="F43" s="12">
        <f t="shared" si="4"/>
        <v>4707293.21</v>
      </c>
      <c r="G43" s="12">
        <f t="shared" si="4"/>
        <v>4533822.24</v>
      </c>
      <c r="H43" s="12">
        <f t="shared" si="4"/>
        <v>3593794.1300000004</v>
      </c>
    </row>
    <row r="44" spans="1:8" x14ac:dyDescent="0.2">
      <c r="A44" s="2"/>
      <c r="B44" s="8" t="s">
        <v>54</v>
      </c>
      <c r="C44" s="12">
        <v>1145000</v>
      </c>
      <c r="D44" s="12">
        <v>466869.24</v>
      </c>
      <c r="E44" s="12">
        <v>1611869.24</v>
      </c>
      <c r="F44" s="12">
        <v>813803.2</v>
      </c>
      <c r="G44" s="12">
        <v>757782.19</v>
      </c>
      <c r="H44" s="12">
        <v>798066.04</v>
      </c>
    </row>
    <row r="45" spans="1:8" x14ac:dyDescent="0.2">
      <c r="A45" s="2"/>
      <c r="B45" s="8" t="s">
        <v>55</v>
      </c>
      <c r="C45" s="12">
        <v>118000</v>
      </c>
      <c r="D45" s="12">
        <v>1</v>
      </c>
      <c r="E45" s="12">
        <v>118001</v>
      </c>
      <c r="F45" s="12">
        <v>75853.960000000006</v>
      </c>
      <c r="G45" s="12">
        <v>28453.99</v>
      </c>
      <c r="H45" s="12">
        <v>42147.040000000001</v>
      </c>
    </row>
    <row r="46" spans="1:8" x14ac:dyDescent="0.2">
      <c r="A46" s="2"/>
      <c r="B46" s="8" t="s">
        <v>56</v>
      </c>
      <c r="C46" s="12">
        <v>56450</v>
      </c>
      <c r="D46" s="12">
        <v>73625</v>
      </c>
      <c r="E46" s="12">
        <v>130075</v>
      </c>
      <c r="F46" s="12">
        <v>52461</v>
      </c>
      <c r="G46" s="12">
        <v>52461</v>
      </c>
      <c r="H46" s="12">
        <v>77614</v>
      </c>
    </row>
    <row r="47" spans="1:8" x14ac:dyDescent="0.2">
      <c r="A47" s="2"/>
      <c r="B47" s="8" t="s">
        <v>57</v>
      </c>
      <c r="C47" s="12">
        <v>713000</v>
      </c>
      <c r="D47" s="12">
        <v>191186</v>
      </c>
      <c r="E47" s="12">
        <v>904186</v>
      </c>
      <c r="F47" s="12">
        <v>327886</v>
      </c>
      <c r="G47" s="12">
        <v>327886</v>
      </c>
      <c r="H47" s="12">
        <v>576300</v>
      </c>
    </row>
    <row r="48" spans="1:8" x14ac:dyDescent="0.2">
      <c r="A48" s="2"/>
      <c r="B48" s="8" t="s">
        <v>58</v>
      </c>
      <c r="C48" s="12">
        <v>37500</v>
      </c>
      <c r="D48" s="12">
        <v>0</v>
      </c>
      <c r="E48" s="12">
        <v>37500</v>
      </c>
      <c r="F48" s="12">
        <v>0</v>
      </c>
      <c r="G48" s="12">
        <v>0</v>
      </c>
      <c r="H48" s="12">
        <v>37500</v>
      </c>
    </row>
    <row r="49" spans="1:8" x14ac:dyDescent="0.2">
      <c r="A49" s="2"/>
      <c r="B49" s="8" t="s">
        <v>59</v>
      </c>
      <c r="C49" s="12">
        <v>1665000</v>
      </c>
      <c r="D49" s="12">
        <v>1183149.08</v>
      </c>
      <c r="E49" s="12">
        <v>2848149.08</v>
      </c>
      <c r="F49" s="12">
        <v>1674382.46</v>
      </c>
      <c r="G49" s="12">
        <v>1652832.46</v>
      </c>
      <c r="H49" s="12">
        <v>1173766.6200000001</v>
      </c>
    </row>
    <row r="50" spans="1:8" x14ac:dyDescent="0.2">
      <c r="A50" s="2"/>
      <c r="B50" s="8" t="s">
        <v>60</v>
      </c>
      <c r="C50" s="12">
        <v>250000</v>
      </c>
      <c r="D50" s="12">
        <v>89307.02</v>
      </c>
      <c r="E50" s="12">
        <v>339307.02</v>
      </c>
      <c r="F50" s="12">
        <v>112093.59</v>
      </c>
      <c r="G50" s="12">
        <v>63593.599999999999</v>
      </c>
      <c r="H50" s="12">
        <v>227213.43</v>
      </c>
    </row>
    <row r="51" spans="1:8" x14ac:dyDescent="0.2">
      <c r="A51" s="2"/>
      <c r="B51" s="8" t="s">
        <v>61</v>
      </c>
      <c r="C51" s="12">
        <v>1500001</v>
      </c>
      <c r="D51" s="12">
        <v>-1</v>
      </c>
      <c r="E51" s="12">
        <v>1500000</v>
      </c>
      <c r="F51" s="12">
        <v>1500000</v>
      </c>
      <c r="G51" s="12">
        <v>1500000</v>
      </c>
      <c r="H51" s="12">
        <v>0</v>
      </c>
    </row>
    <row r="52" spans="1:8" x14ac:dyDescent="0.2">
      <c r="A52" s="2"/>
      <c r="B52" s="8" t="s">
        <v>62</v>
      </c>
      <c r="C52" s="12">
        <v>1134471.8899999999</v>
      </c>
      <c r="D52" s="12">
        <v>-322471.89</v>
      </c>
      <c r="E52" s="12">
        <v>812000</v>
      </c>
      <c r="F52" s="12">
        <v>150813</v>
      </c>
      <c r="G52" s="12">
        <v>150813</v>
      </c>
      <c r="H52" s="12">
        <v>661187</v>
      </c>
    </row>
    <row r="53" spans="1:8" x14ac:dyDescent="0.2">
      <c r="A53" s="15" t="s">
        <v>21</v>
      </c>
      <c r="B53" s="4"/>
      <c r="C53" s="12">
        <f t="shared" ref="C53:H53" si="5">SUM(C54:C56)</f>
        <v>86273142.879999995</v>
      </c>
      <c r="D53" s="12">
        <f t="shared" si="5"/>
        <v>4719422.0599999996</v>
      </c>
      <c r="E53" s="12">
        <f t="shared" si="5"/>
        <v>90992564.939999998</v>
      </c>
      <c r="F53" s="12">
        <f t="shared" si="5"/>
        <v>19200946.030000001</v>
      </c>
      <c r="G53" s="12">
        <f t="shared" si="5"/>
        <v>16943732.530000001</v>
      </c>
      <c r="H53" s="12">
        <f t="shared" si="5"/>
        <v>71791618.909999996</v>
      </c>
    </row>
    <row r="54" spans="1:8" x14ac:dyDescent="0.2">
      <c r="A54" s="2"/>
      <c r="B54" s="8" t="s">
        <v>63</v>
      </c>
      <c r="C54" s="12">
        <v>66779481.880000003</v>
      </c>
      <c r="D54" s="12">
        <v>7109712.25</v>
      </c>
      <c r="E54" s="12">
        <v>73889194.129999995</v>
      </c>
      <c r="F54" s="12">
        <v>8421855.5199999996</v>
      </c>
      <c r="G54" s="12">
        <v>8421855.5199999996</v>
      </c>
      <c r="H54" s="12">
        <v>65467338.609999999</v>
      </c>
    </row>
    <row r="55" spans="1:8" x14ac:dyDescent="0.2">
      <c r="A55" s="2"/>
      <c r="B55" s="8" t="s">
        <v>64</v>
      </c>
      <c r="C55" s="12">
        <v>2378661</v>
      </c>
      <c r="D55" s="12">
        <v>-1237134.74</v>
      </c>
      <c r="E55" s="12">
        <v>1141526.26</v>
      </c>
      <c r="F55" s="12">
        <v>181938.26</v>
      </c>
      <c r="G55" s="12">
        <v>181938.26</v>
      </c>
      <c r="H55" s="12">
        <v>959588</v>
      </c>
    </row>
    <row r="56" spans="1:8" x14ac:dyDescent="0.2">
      <c r="A56" s="2"/>
      <c r="B56" s="8" t="s">
        <v>65</v>
      </c>
      <c r="C56" s="12">
        <v>17115000</v>
      </c>
      <c r="D56" s="12">
        <v>-1153155.45</v>
      </c>
      <c r="E56" s="12">
        <v>15961844.550000001</v>
      </c>
      <c r="F56" s="12">
        <v>10597152.25</v>
      </c>
      <c r="G56" s="12">
        <v>8339938.75</v>
      </c>
      <c r="H56" s="12">
        <v>5364692.3</v>
      </c>
    </row>
    <row r="57" spans="1:8" x14ac:dyDescent="0.2">
      <c r="A57" s="15" t="s">
        <v>22</v>
      </c>
      <c r="B57" s="4"/>
      <c r="C57" s="12">
        <f t="shared" ref="C57:H57" si="6">SUM(C58:C64)</f>
        <v>0</v>
      </c>
      <c r="D57" s="12">
        <f t="shared" si="6"/>
        <v>0</v>
      </c>
      <c r="E57" s="12">
        <f t="shared" si="6"/>
        <v>0</v>
      </c>
      <c r="F57" s="12">
        <f t="shared" si="6"/>
        <v>0</v>
      </c>
      <c r="G57" s="12">
        <f t="shared" si="6"/>
        <v>0</v>
      </c>
      <c r="H57" s="12">
        <f t="shared" si="6"/>
        <v>0</v>
      </c>
    </row>
    <row r="58" spans="1:8" x14ac:dyDescent="0.2">
      <c r="A58" s="2"/>
      <c r="B58" s="8" t="s">
        <v>66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</row>
    <row r="59" spans="1:8" x14ac:dyDescent="0.2">
      <c r="A59" s="2"/>
      <c r="B59" s="8" t="s">
        <v>67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</row>
    <row r="60" spans="1:8" x14ac:dyDescent="0.2">
      <c r="A60" s="2"/>
      <c r="B60" s="8" t="s">
        <v>68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</row>
    <row r="61" spans="1:8" x14ac:dyDescent="0.2">
      <c r="A61" s="2"/>
      <c r="B61" s="8" t="s">
        <v>69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1:8" x14ac:dyDescent="0.2">
      <c r="A62" s="2"/>
      <c r="B62" s="8" t="s">
        <v>70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 x14ac:dyDescent="0.2">
      <c r="A63" s="2"/>
      <c r="B63" s="8" t="s">
        <v>71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</row>
    <row r="64" spans="1:8" x14ac:dyDescent="0.2">
      <c r="A64" s="2"/>
      <c r="B64" s="8" t="s">
        <v>72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</row>
    <row r="65" spans="1:8" x14ac:dyDescent="0.2">
      <c r="A65" s="15" t="s">
        <v>23</v>
      </c>
      <c r="B65" s="4"/>
      <c r="C65" s="12">
        <f t="shared" ref="C65:H65" si="7">SUM(C66:C68)</f>
        <v>3330000</v>
      </c>
      <c r="D65" s="12">
        <f t="shared" si="7"/>
        <v>-1305000</v>
      </c>
      <c r="E65" s="12">
        <f t="shared" si="7"/>
        <v>2025000</v>
      </c>
      <c r="F65" s="12">
        <f t="shared" si="7"/>
        <v>1880076.62</v>
      </c>
      <c r="G65" s="12">
        <f t="shared" si="7"/>
        <v>1880076.62</v>
      </c>
      <c r="H65" s="12">
        <f t="shared" si="7"/>
        <v>144923.38</v>
      </c>
    </row>
    <row r="66" spans="1:8" x14ac:dyDescent="0.2">
      <c r="A66" s="2"/>
      <c r="B66" s="8" t="s">
        <v>4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</row>
    <row r="67" spans="1:8" x14ac:dyDescent="0.2">
      <c r="A67" s="2"/>
      <c r="B67" s="8" t="s">
        <v>5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</row>
    <row r="68" spans="1:8" x14ac:dyDescent="0.2">
      <c r="A68" s="2"/>
      <c r="B68" s="8" t="s">
        <v>6</v>
      </c>
      <c r="C68" s="12">
        <v>3330000</v>
      </c>
      <c r="D68" s="12">
        <v>-1305000</v>
      </c>
      <c r="E68" s="12">
        <v>2025000</v>
      </c>
      <c r="F68" s="12">
        <v>1880076.62</v>
      </c>
      <c r="G68" s="12">
        <v>1880076.62</v>
      </c>
      <c r="H68" s="12">
        <v>144923.38</v>
      </c>
    </row>
    <row r="69" spans="1:8" x14ac:dyDescent="0.2">
      <c r="A69" s="15" t="s">
        <v>24</v>
      </c>
      <c r="B69" s="4"/>
      <c r="C69" s="12">
        <f t="shared" ref="C69:H69" si="8">SUM(C70:C76)</f>
        <v>200000</v>
      </c>
      <c r="D69" s="12">
        <f t="shared" si="8"/>
        <v>-50000</v>
      </c>
      <c r="E69" s="12">
        <f t="shared" si="8"/>
        <v>150000</v>
      </c>
      <c r="F69" s="12">
        <f t="shared" si="8"/>
        <v>75000</v>
      </c>
      <c r="G69" s="12">
        <f t="shared" si="8"/>
        <v>75000</v>
      </c>
      <c r="H69" s="12">
        <f t="shared" si="8"/>
        <v>75000</v>
      </c>
    </row>
    <row r="70" spans="1:8" x14ac:dyDescent="0.2">
      <c r="A70" s="2"/>
      <c r="B70" s="8" t="s">
        <v>73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</row>
    <row r="71" spans="1:8" x14ac:dyDescent="0.2">
      <c r="A71" s="2"/>
      <c r="B71" s="8" t="s">
        <v>74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</row>
    <row r="72" spans="1:8" x14ac:dyDescent="0.2">
      <c r="A72" s="2"/>
      <c r="B72" s="8" t="s">
        <v>75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</row>
    <row r="73" spans="1:8" x14ac:dyDescent="0.2">
      <c r="A73" s="2"/>
      <c r="B73" s="8" t="s">
        <v>76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</row>
    <row r="74" spans="1:8" x14ac:dyDescent="0.2">
      <c r="A74" s="2"/>
      <c r="B74" s="8" t="s">
        <v>77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</row>
    <row r="75" spans="1:8" x14ac:dyDescent="0.2">
      <c r="A75" s="2"/>
      <c r="B75" s="8" t="s">
        <v>78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</row>
    <row r="76" spans="1:8" x14ac:dyDescent="0.2">
      <c r="A76" s="3"/>
      <c r="B76" s="9" t="s">
        <v>79</v>
      </c>
      <c r="C76" s="13">
        <v>200000</v>
      </c>
      <c r="D76" s="13">
        <v>-50000</v>
      </c>
      <c r="E76" s="13">
        <v>150000</v>
      </c>
      <c r="F76" s="13">
        <v>75000</v>
      </c>
      <c r="G76" s="13">
        <v>75000</v>
      </c>
      <c r="H76" s="13">
        <v>75000</v>
      </c>
    </row>
    <row r="77" spans="1:8" x14ac:dyDescent="0.2">
      <c r="A77" s="5"/>
      <c r="B77" s="10" t="s">
        <v>8</v>
      </c>
      <c r="C77" s="14">
        <f t="shared" ref="C77:H77" si="9">C69+C65+C57+C53+C43+C33+C23+C13+C5</f>
        <v>344118055.44999999</v>
      </c>
      <c r="D77" s="14">
        <f t="shared" si="9"/>
        <v>14221574.610000001</v>
      </c>
      <c r="E77" s="14">
        <f t="shared" si="9"/>
        <v>358339630.06</v>
      </c>
      <c r="F77" s="14">
        <f t="shared" si="9"/>
        <v>209859624.11000001</v>
      </c>
      <c r="G77" s="14">
        <f t="shared" si="9"/>
        <v>204942127.03999999</v>
      </c>
      <c r="H77" s="14">
        <f t="shared" si="9"/>
        <v>148480005.94999999</v>
      </c>
    </row>
    <row r="80" spans="1:8" ht="14.25" x14ac:dyDescent="0.25">
      <c r="B80" s="16" t="s">
        <v>84</v>
      </c>
      <c r="C80" s="17"/>
      <c r="D80" s="18"/>
      <c r="E80" s="18"/>
      <c r="F80" s="18"/>
    </row>
    <row r="81" spans="2:8" x14ac:dyDescent="0.2">
      <c r="B81" s="17"/>
      <c r="C81" s="17"/>
      <c r="D81" s="18"/>
      <c r="E81" s="18"/>
      <c r="F81" s="18"/>
    </row>
    <row r="82" spans="2:8" x14ac:dyDescent="0.2">
      <c r="B82" s="17"/>
      <c r="C82" s="17"/>
      <c r="D82" s="18"/>
      <c r="E82" s="18"/>
      <c r="F82" s="18"/>
    </row>
    <row r="83" spans="2:8" x14ac:dyDescent="0.2">
      <c r="B83" s="17"/>
      <c r="C83" s="17"/>
      <c r="D83" s="18"/>
      <c r="E83" s="18"/>
      <c r="F83" s="18"/>
    </row>
    <row r="84" spans="2:8" x14ac:dyDescent="0.2">
      <c r="B84" s="17"/>
      <c r="C84" s="17"/>
      <c r="D84" s="18"/>
      <c r="E84" s="18"/>
      <c r="F84" s="18"/>
    </row>
    <row r="85" spans="2:8" x14ac:dyDescent="0.2">
      <c r="B85" s="17"/>
      <c r="C85" s="17"/>
      <c r="D85" s="18"/>
      <c r="E85" s="18"/>
      <c r="F85" s="18"/>
    </row>
    <row r="86" spans="2:8" ht="22.5" x14ac:dyDescent="0.2">
      <c r="B86" s="19" t="s">
        <v>85</v>
      </c>
      <c r="C86" s="19"/>
      <c r="D86" s="20"/>
      <c r="E86" s="20"/>
      <c r="F86" s="20" t="s">
        <v>86</v>
      </c>
      <c r="G86" s="21"/>
      <c r="H86" s="21"/>
    </row>
    <row r="87" spans="2:8" ht="12.75" x14ac:dyDescent="0.2">
      <c r="B87" s="22" t="s">
        <v>87</v>
      </c>
      <c r="C87" s="17"/>
      <c r="D87" s="18"/>
      <c r="E87" s="18"/>
      <c r="F87" s="36" t="s">
        <v>88</v>
      </c>
      <c r="G87" s="36"/>
    </row>
    <row r="88" spans="2:8" ht="12.75" x14ac:dyDescent="0.2">
      <c r="B88" s="23" t="s">
        <v>89</v>
      </c>
      <c r="C88" s="17"/>
      <c r="D88" s="18"/>
      <c r="E88" s="18"/>
      <c r="F88" s="24" t="s">
        <v>90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F87:G8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2020-11-10T19:41:15Z</cp:lastPrinted>
  <dcterms:created xsi:type="dcterms:W3CDTF">2014-02-10T03:37:14Z</dcterms:created>
  <dcterms:modified xsi:type="dcterms:W3CDTF">2020-11-26T20:51:06Z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